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_xlnm.Print_Area" localSheetId="0">EAA!$B$2:$G$39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C8" i="1"/>
  <c r="F19" i="1"/>
  <c r="G19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<sst xmlns="http://schemas.openxmlformats.org/spreadsheetml/2006/main" count="31" uniqueCount="31">
  <si>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</si>
  <si>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</si>
  <si>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</si>
  <si>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</si>
  <si>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</si>
  <si>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</si>
  <si>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</si>
  <si>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</si>
  <si>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</si>
  <si>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</si>
  <si>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</si>
  <si>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</si>
  <si>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</si>
  <si>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</si>
  <si>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</si>
  <si>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</si>
  <si>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</si>
  <si>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</si>
  <si>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</si>
  <si>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</si>
  <si>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</si>
  <si>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</si>
  <si>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</si>
  <si>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</si>
  <si>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</si>
  <si>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</si>
  <si>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</si>
  <si>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</si>
  <si>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</si>
  <si>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COMISION ESTATAL DE VIVIENDA, SUELO E INFRAESTRUCTURA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</si>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</sst>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34</xdr:row>
      <xdr:rowOff>133350</xdr:rowOff>
    </xdr:from>
    <xdr:to>
      <xdr:col>6</xdr:col>
      <xdr:colOff>166687</xdr:colOff>
      <xdr:row>38</xdr:row>
      <xdr:rowOff>58997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29375"/>
          <a:ext cx="5976937" cy="53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D49" sqref="D49"/>
    </sheetView>
  </sheetViews>
  <sheetFormatPr baseColWidth="10" defaultColWidth="11.5703125" defaultRowHeight="12" x14ac:dyDescent="0.2"/>
  <cols>
    <col min="1" max="1" width="2.7109375" style="9" customWidth="1"/>
    <col min="2" max="2" width="41.28515625" style="9" customWidth="1"/>
    <col min="3" max="3" width="14.28515625" style="9" bestFit="1" customWidth="1"/>
    <col min="4" max="5" width="13.7109375" style="9" bestFit="1" customWidth="1"/>
    <col min="6" max="6" width="14.28515625" style="9" bestFit="1" customWidth="1"/>
    <col min="7" max="7" width="13.28515625" style="9" bestFit="1" customWidth="1"/>
    <col min="8" max="16384" width="11.5703125" style="9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5">
        <f>SUM(C10,C19)</f>
        <v>951499092.45999992</v>
      </c>
      <c r="D8" s="15">
        <f>SUM(D10,D19)</f>
        <v>750391764.00999999</v>
      </c>
      <c r="E8" s="15">
        <f>SUM(E10,E19)</f>
        <v>779366076.44000006</v>
      </c>
      <c r="F8" s="15">
        <f>C8+D8-E8</f>
        <v>922524780.02999973</v>
      </c>
      <c r="G8" s="15">
        <f>F8-C8</f>
        <v>-28974312.430000186</v>
      </c>
    </row>
    <row r="9" spans="2:7" ht="15" customHeight="1" x14ac:dyDescent="0.2">
      <c r="B9" s="10"/>
      <c r="C9" s="16"/>
      <c r="D9" s="16"/>
      <c r="E9" s="16"/>
      <c r="F9" s="16"/>
      <c r="G9" s="16"/>
    </row>
    <row r="10" spans="2:7" x14ac:dyDescent="0.2">
      <c r="B10" s="2" t="s">
        <v>5</v>
      </c>
      <c r="C10" s="15">
        <f>SUM(C11:C17)</f>
        <v>94921286.349999994</v>
      </c>
      <c r="D10" s="15">
        <f>SUM(D11:D17)</f>
        <v>705908896.23000002</v>
      </c>
      <c r="E10" s="15">
        <f>SUM(E11:E17)</f>
        <v>729918142.61000001</v>
      </c>
      <c r="F10" s="15">
        <f t="shared" ref="F10:F17" si="0">C10+D10-E10</f>
        <v>70912039.970000029</v>
      </c>
      <c r="G10" s="15">
        <f t="shared" ref="G10:G17" si="1">F10-C10</f>
        <v>-24009246.379999965</v>
      </c>
    </row>
    <row r="11" spans="2:7" x14ac:dyDescent="0.2">
      <c r="B11" s="3" t="s">
        <v>6</v>
      </c>
      <c r="C11" s="17">
        <v>69959159.099999994</v>
      </c>
      <c r="D11" s="17">
        <v>532318168.17000002</v>
      </c>
      <c r="E11" s="17">
        <v>552830097.94000006</v>
      </c>
      <c r="F11" s="18">
        <f t="shared" si="0"/>
        <v>49447229.329999924</v>
      </c>
      <c r="G11" s="18">
        <f t="shared" si="1"/>
        <v>-20511929.77000007</v>
      </c>
    </row>
    <row r="12" spans="2:7" x14ac:dyDescent="0.2">
      <c r="B12" s="3" t="s">
        <v>7</v>
      </c>
      <c r="C12" s="17">
        <v>19952563.239999998</v>
      </c>
      <c r="D12" s="17">
        <v>173590728.06</v>
      </c>
      <c r="E12" s="17">
        <v>176990540.13999999</v>
      </c>
      <c r="F12" s="18">
        <f t="shared" si="0"/>
        <v>16552751.160000026</v>
      </c>
      <c r="G12" s="18">
        <f t="shared" si="1"/>
        <v>-3399812.0799999721</v>
      </c>
    </row>
    <row r="13" spans="2:7" x14ac:dyDescent="0.2">
      <c r="B13" s="3" t="s">
        <v>8</v>
      </c>
      <c r="C13" s="17">
        <v>0</v>
      </c>
      <c r="D13" s="17">
        <v>0</v>
      </c>
      <c r="E13" s="17">
        <v>0</v>
      </c>
      <c r="F13" s="18">
        <f t="shared" si="0"/>
        <v>0</v>
      </c>
      <c r="G13" s="18">
        <f t="shared" si="1"/>
        <v>0</v>
      </c>
    </row>
    <row r="14" spans="2:7" x14ac:dyDescent="0.2">
      <c r="B14" s="3" t="s">
        <v>9</v>
      </c>
      <c r="C14" s="17">
        <v>10354676.92</v>
      </c>
      <c r="D14" s="17">
        <v>0</v>
      </c>
      <c r="E14" s="17">
        <v>26519.03</v>
      </c>
      <c r="F14" s="18">
        <f t="shared" si="0"/>
        <v>10328157.890000001</v>
      </c>
      <c r="G14" s="18">
        <f t="shared" si="1"/>
        <v>-26519.029999999329</v>
      </c>
    </row>
    <row r="15" spans="2:7" x14ac:dyDescent="0.2">
      <c r="B15" s="3" t="s">
        <v>10</v>
      </c>
      <c r="C15" s="17">
        <v>0</v>
      </c>
      <c r="D15" s="17">
        <v>0</v>
      </c>
      <c r="E15" s="17">
        <v>0</v>
      </c>
      <c r="F15" s="18">
        <f t="shared" si="0"/>
        <v>0</v>
      </c>
      <c r="G15" s="18">
        <f t="shared" si="1"/>
        <v>0</v>
      </c>
    </row>
    <row r="16" spans="2:7" ht="24" x14ac:dyDescent="0.2">
      <c r="B16" s="3" t="s">
        <v>11</v>
      </c>
      <c r="C16" s="17">
        <v>-5345112.91</v>
      </c>
      <c r="D16" s="17">
        <v>0</v>
      </c>
      <c r="E16" s="17">
        <v>70985.5</v>
      </c>
      <c r="F16" s="18">
        <f t="shared" si="0"/>
        <v>-5416098.4100000001</v>
      </c>
      <c r="G16" s="18">
        <f t="shared" si="1"/>
        <v>-70985.5</v>
      </c>
    </row>
    <row r="17" spans="1:7" x14ac:dyDescent="0.2">
      <c r="B17" s="3" t="s">
        <v>12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8">
        <f t="shared" si="1"/>
        <v>0</v>
      </c>
    </row>
    <row r="18" spans="1:7" x14ac:dyDescent="0.2">
      <c r="B18" s="2"/>
      <c r="C18" s="19"/>
      <c r="D18" s="19"/>
      <c r="E18" s="19"/>
      <c r="F18" s="19"/>
      <c r="G18" s="19"/>
    </row>
    <row r="19" spans="1:7" x14ac:dyDescent="0.2">
      <c r="B19" s="2" t="s">
        <v>13</v>
      </c>
      <c r="C19" s="15">
        <f>SUM(C20:C28)</f>
        <v>856577806.1099999</v>
      </c>
      <c r="D19" s="15">
        <f>SUM(D20:D28)</f>
        <v>44482867.779999994</v>
      </c>
      <c r="E19" s="15">
        <f>SUM(E20:E28)</f>
        <v>49447933.829999998</v>
      </c>
      <c r="F19" s="15">
        <f t="shared" ref="F19:F28" si="2">C19+D19-E19</f>
        <v>851612740.05999982</v>
      </c>
      <c r="G19" s="15">
        <f t="shared" ref="G19:G28" si="3">F19-C19</f>
        <v>-4965066.0500000715</v>
      </c>
    </row>
    <row r="20" spans="1:7" x14ac:dyDescent="0.2">
      <c r="B20" s="3" t="s">
        <v>14</v>
      </c>
      <c r="C20" s="17">
        <v>0</v>
      </c>
      <c r="D20" s="17">
        <v>0</v>
      </c>
      <c r="E20" s="17">
        <v>0</v>
      </c>
      <c r="F20" s="18">
        <f t="shared" si="2"/>
        <v>0</v>
      </c>
      <c r="G20" s="18">
        <f t="shared" si="3"/>
        <v>0</v>
      </c>
    </row>
    <row r="21" spans="1:7" ht="24" x14ac:dyDescent="0.2">
      <c r="B21" s="3" t="s">
        <v>15</v>
      </c>
      <c r="C21" s="17">
        <v>134909118.87</v>
      </c>
      <c r="D21" s="17">
        <v>22039107.629999999</v>
      </c>
      <c r="E21" s="17">
        <v>22804330.77</v>
      </c>
      <c r="F21" s="18">
        <f t="shared" si="2"/>
        <v>134143895.73</v>
      </c>
      <c r="G21" s="18">
        <f t="shared" si="3"/>
        <v>-765223.1400000006</v>
      </c>
    </row>
    <row r="22" spans="1:7" ht="24" x14ac:dyDescent="0.2">
      <c r="A22" s="11" t="s">
        <v>16</v>
      </c>
      <c r="B22" s="3" t="s">
        <v>17</v>
      </c>
      <c r="C22" s="17">
        <v>817737746</v>
      </c>
      <c r="D22" s="17">
        <v>21653480.140000001</v>
      </c>
      <c r="E22" s="17">
        <v>21530517.440000001</v>
      </c>
      <c r="F22" s="18">
        <f t="shared" si="2"/>
        <v>817860708.69999993</v>
      </c>
      <c r="G22" s="18">
        <f t="shared" si="3"/>
        <v>122962.69999992847</v>
      </c>
    </row>
    <row r="23" spans="1:7" x14ac:dyDescent="0.2">
      <c r="B23" s="3" t="s">
        <v>18</v>
      </c>
      <c r="C23" s="17">
        <v>41196404.490000002</v>
      </c>
      <c r="D23" s="17">
        <v>738416.73</v>
      </c>
      <c r="E23" s="17">
        <v>0</v>
      </c>
      <c r="F23" s="18">
        <f t="shared" si="2"/>
        <v>41934821.219999999</v>
      </c>
      <c r="G23" s="18">
        <f t="shared" si="3"/>
        <v>738416.72999999672</v>
      </c>
    </row>
    <row r="24" spans="1:7" x14ac:dyDescent="0.2">
      <c r="B24" s="3" t="s">
        <v>19</v>
      </c>
      <c r="C24" s="17">
        <v>113199.29</v>
      </c>
      <c r="D24" s="17">
        <v>51863.28</v>
      </c>
      <c r="E24" s="17">
        <v>0</v>
      </c>
      <c r="F24" s="18">
        <f t="shared" si="2"/>
        <v>165062.57</v>
      </c>
      <c r="G24" s="18">
        <f t="shared" si="3"/>
        <v>51863.280000000013</v>
      </c>
    </row>
    <row r="25" spans="1:7" ht="24" x14ac:dyDescent="0.2">
      <c r="B25" s="3" t="s">
        <v>20</v>
      </c>
      <c r="C25" s="17">
        <v>-37712698.390000001</v>
      </c>
      <c r="D25" s="17">
        <v>0</v>
      </c>
      <c r="E25" s="17">
        <v>3453094.64</v>
      </c>
      <c r="F25" s="18">
        <f t="shared" si="2"/>
        <v>-41165793.030000001</v>
      </c>
      <c r="G25" s="18">
        <f t="shared" si="3"/>
        <v>-3453094.6400000006</v>
      </c>
    </row>
    <row r="26" spans="1:7" x14ac:dyDescent="0.2">
      <c r="B26" s="3" t="s">
        <v>21</v>
      </c>
      <c r="C26" s="17">
        <v>8586445.0600000005</v>
      </c>
      <c r="D26" s="17">
        <v>0</v>
      </c>
      <c r="E26" s="17">
        <v>0</v>
      </c>
      <c r="F26" s="18">
        <f t="shared" si="2"/>
        <v>8586445.0600000005</v>
      </c>
      <c r="G26" s="18">
        <f t="shared" si="3"/>
        <v>0</v>
      </c>
    </row>
    <row r="27" spans="1:7" ht="24" x14ac:dyDescent="0.2">
      <c r="B27" s="3" t="s">
        <v>22</v>
      </c>
      <c r="C27" s="17">
        <v>-109675077.01000001</v>
      </c>
      <c r="D27" s="17">
        <v>0</v>
      </c>
      <c r="E27" s="17">
        <v>1659990.98</v>
      </c>
      <c r="F27" s="18">
        <f t="shared" si="2"/>
        <v>-111335067.99000001</v>
      </c>
      <c r="G27" s="18">
        <f t="shared" si="3"/>
        <v>-1659990.9800000042</v>
      </c>
    </row>
    <row r="28" spans="1:7" x14ac:dyDescent="0.2">
      <c r="B28" s="3" t="s">
        <v>23</v>
      </c>
      <c r="C28" s="17">
        <v>1422667.8</v>
      </c>
      <c r="D28" s="17">
        <v>0</v>
      </c>
      <c r="E28" s="17">
        <v>0</v>
      </c>
      <c r="F28" s="18">
        <f t="shared" si="2"/>
        <v>1422667.8</v>
      </c>
      <c r="G28" s="18">
        <f t="shared" si="3"/>
        <v>0</v>
      </c>
    </row>
    <row r="29" spans="1:7" ht="12.75" thickBot="1" x14ac:dyDescent="0.25">
      <c r="B29" s="4"/>
      <c r="C29" s="7"/>
      <c r="D29" s="7"/>
      <c r="E29" s="7"/>
      <c r="F29" s="7"/>
      <c r="G29" s="7"/>
    </row>
    <row r="30" spans="1:7" x14ac:dyDescent="0.2">
      <c r="B30" s="12"/>
      <c r="C30" s="12"/>
      <c r="D30" s="12"/>
      <c r="E30" s="12"/>
      <c r="F30" s="12"/>
      <c r="G30" s="12"/>
    </row>
    <row r="31" spans="1:7" s="14" customFormat="1" ht="12.75" x14ac:dyDescent="0.2">
      <c r="B31" s="13"/>
    </row>
    <row r="32" spans="1:7" s="14" customFormat="1" x14ac:dyDescent="0.2"/>
    <row r="33" s="14" customFormat="1" x14ac:dyDescent="0.2"/>
    <row r="34" s="14" customFormat="1" x14ac:dyDescent="0.2"/>
    <row r="35" s="14" customFormat="1" x14ac:dyDescent="0.2"/>
    <row r="36" s="14" customFormat="1" x14ac:dyDescent="0.2"/>
    <row r="37" s="14" customFormat="1" x14ac:dyDescent="0.2"/>
    <row r="38" s="14" customFormat="1" x14ac:dyDescent="0.2"/>
    <row r="39" s="14" customFormat="1" x14ac:dyDescent="0.2"/>
    <row r="40" s="14" customFormat="1" x14ac:dyDescent="0.2"/>
    <row r="41" s="14" customFormat="1" x14ac:dyDescent="0.2"/>
    <row r="42" s="14" customFormat="1" x14ac:dyDescent="0.2"/>
    <row r="43" s="14" customFormat="1" x14ac:dyDescent="0.2"/>
    <row r="44" s="14" customFormat="1" x14ac:dyDescent="0.2"/>
    <row r="45" s="14" customFormat="1" x14ac:dyDescent="0.2"/>
    <row r="46" s="14" customFormat="1" x14ac:dyDescent="0.2"/>
    <row r="47" s="14" customFormat="1" x14ac:dyDescent="0.2"/>
    <row r="4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2023-01-26T19:47:13Z</cp:lastPrinted>
  <dcterms:created xsi:type="dcterms:W3CDTF">2019-12-03T19:14:48Z</dcterms:created>
  <dcterms:modified xsi:type="dcterms:W3CDTF">2023-01-26T19:47:14Z</dcterms:modified>
</cp:coreProperties>
</file>